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M36" i="1" s="1"/>
  <c r="N34" i="1"/>
  <c r="O34" i="1"/>
  <c r="D35" i="1"/>
  <c r="E35" i="1"/>
  <c r="F35" i="1"/>
  <c r="G35" i="1"/>
  <c r="H35" i="1"/>
  <c r="I35" i="1"/>
  <c r="J35" i="1"/>
  <c r="K35" i="1"/>
  <c r="L35" i="1"/>
  <c r="M35" i="1"/>
  <c r="N35" i="1"/>
  <c r="O35" i="1"/>
  <c r="D36" i="1"/>
  <c r="E36" i="1"/>
  <c r="F36" i="1"/>
  <c r="G36" i="1"/>
  <c r="H36" i="1"/>
  <c r="I36" i="1"/>
  <c r="J36" i="1"/>
  <c r="K36" i="1"/>
  <c r="L36" i="1"/>
  <c r="N36" i="1"/>
  <c r="O36" i="1"/>
  <c r="D37" i="1"/>
  <c r="E37" i="1"/>
  <c r="F37" i="1"/>
  <c r="G37" i="1"/>
  <c r="H37" i="1"/>
  <c r="I37" i="1"/>
  <c r="J37" i="1"/>
  <c r="K37" i="1"/>
  <c r="L37" i="1"/>
  <c r="N37" i="1"/>
  <c r="O37" i="1"/>
  <c r="D38" i="1"/>
  <c r="E38" i="1"/>
  <c r="F38" i="1"/>
  <c r="G38" i="1"/>
  <c r="H38" i="1"/>
  <c r="I38" i="1"/>
  <c r="J38" i="1"/>
  <c r="K38" i="1"/>
  <c r="L38" i="1"/>
  <c r="M38" i="1"/>
  <c r="N38" i="1"/>
  <c r="O38" i="1"/>
  <c r="D39" i="1"/>
  <c r="E39" i="1"/>
  <c r="F39" i="1"/>
  <c r="G39" i="1"/>
  <c r="H39" i="1"/>
  <c r="I39" i="1"/>
  <c r="J39" i="1"/>
  <c r="K39" i="1"/>
  <c r="L39" i="1"/>
  <c r="M39" i="1"/>
  <c r="N39" i="1"/>
  <c r="O39" i="1"/>
  <c r="C39" i="1"/>
  <c r="C38" i="1"/>
  <c r="C35" i="1"/>
  <c r="C34" i="1"/>
  <c r="M37" i="1" l="1"/>
  <c r="C36" i="1"/>
  <c r="C37" i="1"/>
</calcChain>
</file>

<file path=xl/sharedStrings.xml><?xml version="1.0" encoding="utf-8"?>
<sst xmlns="http://schemas.openxmlformats.org/spreadsheetml/2006/main" count="70" uniqueCount="57">
  <si>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</si>
  <si>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</si>
  <si>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</si>
  <si>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</si>
  <si>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</si>
  <si>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</si>
  <si>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</si>
  <si>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</si>
  <si>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</si>
  <si>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</si>
  <si>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</si>
  <si>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</si>
  <si>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</si>
  <si>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</si>
  <si>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</si>
  <si>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</si>
  <si>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</si>
  <si>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</si>
  <si>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</si>
  <si>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</si>
  <si>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</si>
  <si>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</si>
  <si>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</si>
  <si>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</si>
  <si>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</si>
  <si>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</si>
  <si>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</si>
  <si>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</si>
  <si>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</si>
  <si>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1997</t>
  </si>
  <si>
    <t>2001</t>
  </si>
  <si>
    <t>2004</t>
  </si>
  <si>
    <t>2005</t>
  </si>
  <si>
    <t>2006</t>
  </si>
  <si>
    <t>2007</t>
  </si>
  <si>
    <t>2008</t>
  </si>
  <si>
    <t>2009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</si>
  <si>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</si>
  <si>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</si>
  <si>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</si>
  <si>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</si>
  <si>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</si>
  <si>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</si>
  <si>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1979</t>
  </si>
  <si>
    <t>1980</t>
  </si>
  <si>
    <t>1990</t>
  </si>
  <si>
    <t>1996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</si>
  <si>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</si>
  <si>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</si>
  <si>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</si>
  <si>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</si>
  <si>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</si>
  <si>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</si>
  <si>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</si>
  <si>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</si>
  <si>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</si>
  <si>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Monthly Discharge in MCM (Water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</si>
</sst>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0.0000"/>
    <numFmt numFmtId="189" formatCode="0.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8" fontId="1" fillId="0" borderId="1" xfId="0" applyNumberFormat="1" applyFont="1" applyBorder="1"/>
    <xf numFmtId="189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8" workbookViewId="0">
      <selection activeCell="D39" sqref="D39"/>
    </sheetView>
  </sheetViews>
  <sheetFormatPr defaultRowHeight="23.25" x14ac:dyDescent="0.5"/>
  <cols>
    <col min="1" max="16384" width="9" style="1"/>
  </cols>
  <sheetData>
    <row r="1" spans="1:15" x14ac:dyDescent="0.5">
      <c r="G1" s="1" t="s">
        <v>56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43</v>
      </c>
      <c r="B5" s="2">
        <v>2522</v>
      </c>
      <c r="C5" s="4">
        <v>0.44841600000000004</v>
      </c>
      <c r="D5" s="4">
        <v>0.72748800000000013</v>
      </c>
      <c r="E5" s="4">
        <v>4.4107199999999995</v>
      </c>
      <c r="F5" s="4">
        <v>1.5897600000000003</v>
      </c>
      <c r="G5" s="4">
        <v>3.6512640000000021</v>
      </c>
      <c r="H5" s="4">
        <v>3.1138560000000002</v>
      </c>
      <c r="I5" s="4">
        <v>1.3383360000000006</v>
      </c>
      <c r="J5" s="4">
        <v>0.40003200000000017</v>
      </c>
      <c r="K5" s="4">
        <v>0.24623999999999993</v>
      </c>
      <c r="L5" s="4">
        <v>5.5296000000000033E-2</v>
      </c>
      <c r="M5" s="4"/>
      <c r="N5" s="4">
        <v>0.14515200000000006</v>
      </c>
      <c r="O5" s="4">
        <v>16.126560000000001</v>
      </c>
    </row>
    <row r="6" spans="1:15" x14ac:dyDescent="0.5">
      <c r="A6" s="2" t="s">
        <v>44</v>
      </c>
      <c r="B6" s="2">
        <v>2523</v>
      </c>
      <c r="C6" s="4">
        <v>0.49161600000000005</v>
      </c>
      <c r="D6" s="4">
        <v>1.3262400000000001</v>
      </c>
      <c r="E6" s="4">
        <v>5.758560000000001</v>
      </c>
      <c r="F6" s="4">
        <v>5.0466240000000004</v>
      </c>
      <c r="G6" s="4">
        <v>6.3633599999999992</v>
      </c>
      <c r="H6" s="4">
        <v>11.640672000000002</v>
      </c>
      <c r="I6" s="4">
        <v>3.1354560000000009</v>
      </c>
      <c r="J6" s="4">
        <v>1.2743999999999995</v>
      </c>
      <c r="K6" s="4">
        <v>0.63936000000000026</v>
      </c>
      <c r="L6" s="4">
        <v>0.24710400000000016</v>
      </c>
      <c r="M6" s="4">
        <v>7.603200000000003E-2</v>
      </c>
      <c r="N6" s="4">
        <v>2.5920000000000006E-2</v>
      </c>
      <c r="O6" s="4">
        <v>36.025344000000004</v>
      </c>
    </row>
    <row r="7" spans="1:15" x14ac:dyDescent="0.5">
      <c r="A7" s="2" t="s">
        <v>47</v>
      </c>
      <c r="B7" s="2">
        <v>2524</v>
      </c>
      <c r="C7" s="4">
        <v>0.33177600000000018</v>
      </c>
      <c r="D7" s="4">
        <v>0.38361600000000012</v>
      </c>
      <c r="E7" s="4">
        <v>1.7495999999999998</v>
      </c>
      <c r="F7" s="4">
        <v>3.8352960000000009</v>
      </c>
      <c r="G7" s="4">
        <v>7.923744000000001</v>
      </c>
      <c r="H7" s="4">
        <v>3.6417600000000001</v>
      </c>
      <c r="I7" s="4">
        <v>2.8788480000000001</v>
      </c>
      <c r="J7" s="4">
        <v>1.9889279999999994</v>
      </c>
      <c r="K7" s="4">
        <v>1.2424320000000002</v>
      </c>
      <c r="L7" s="4">
        <v>1.0540800000000001</v>
      </c>
      <c r="M7" s="4">
        <v>0.74649600000000027</v>
      </c>
      <c r="N7" s="4">
        <v>0.6428160000000005</v>
      </c>
      <c r="O7" s="4">
        <v>26.419392000000002</v>
      </c>
    </row>
    <row r="8" spans="1:15" x14ac:dyDescent="0.5">
      <c r="A8" s="2" t="s">
        <v>48</v>
      </c>
      <c r="B8" s="2">
        <v>2525</v>
      </c>
      <c r="C8" s="4">
        <v>0.29289599999999999</v>
      </c>
      <c r="D8" s="4">
        <v>0.374112</v>
      </c>
      <c r="E8" s="4">
        <v>0.49248000000000014</v>
      </c>
      <c r="F8" s="4">
        <v>0.49507200000000001</v>
      </c>
      <c r="G8" s="4">
        <v>1.1534400000000002</v>
      </c>
      <c r="H8" s="4">
        <v>8.060255999999999</v>
      </c>
      <c r="I8" s="4">
        <v>3.7869119999999983</v>
      </c>
      <c r="J8" s="4">
        <v>1.2286080000000001</v>
      </c>
      <c r="K8" s="4">
        <v>0.61430400000000052</v>
      </c>
      <c r="L8" s="4">
        <v>0.29635199999999995</v>
      </c>
      <c r="M8" s="4">
        <v>0.12528000000000009</v>
      </c>
      <c r="N8" s="4">
        <v>6.3936000000000021E-2</v>
      </c>
      <c r="O8" s="4">
        <v>16.983647999999995</v>
      </c>
    </row>
    <row r="9" spans="1:15" x14ac:dyDescent="0.5">
      <c r="A9" s="2" t="s">
        <v>49</v>
      </c>
      <c r="B9" s="2">
        <v>2526</v>
      </c>
      <c r="C9" s="4">
        <v>0.10540800000000002</v>
      </c>
      <c r="D9" s="4">
        <v>0.47174400000000011</v>
      </c>
      <c r="E9" s="4">
        <v>1.3478400000000001</v>
      </c>
      <c r="F9" s="4">
        <v>1.092096</v>
      </c>
      <c r="G9" s="4">
        <v>3.3194880000000015</v>
      </c>
      <c r="H9" s="4">
        <v>5.2824960000000001</v>
      </c>
      <c r="I9" s="4">
        <v>2.9877120000000006</v>
      </c>
      <c r="J9" s="4">
        <v>0.74649600000000005</v>
      </c>
      <c r="K9" s="4">
        <v>0.51321600000000001</v>
      </c>
      <c r="L9" s="4">
        <v>0.47865600000000019</v>
      </c>
      <c r="M9" s="4">
        <v>0.38188800000000017</v>
      </c>
      <c r="N9" s="4">
        <v>0.47174400000000011</v>
      </c>
      <c r="O9" s="4">
        <v>17.198784000000003</v>
      </c>
    </row>
    <row r="10" spans="1:15" x14ac:dyDescent="0.5">
      <c r="A10" s="2" t="s">
        <v>50</v>
      </c>
      <c r="B10" s="2">
        <v>2527</v>
      </c>
      <c r="C10" s="4">
        <v>0.33696000000000015</v>
      </c>
      <c r="D10" s="4">
        <v>1.8342720000000001</v>
      </c>
      <c r="E10" s="4">
        <v>4.2690239999999999</v>
      </c>
      <c r="F10" s="4">
        <v>2.7492480000000001</v>
      </c>
      <c r="G10" s="4">
        <v>2.6637119999999999</v>
      </c>
      <c r="H10" s="4">
        <v>9.0089280000000009</v>
      </c>
      <c r="I10" s="4">
        <v>7.7025600000000018</v>
      </c>
      <c r="J10" s="4">
        <v>1.2355199999999997</v>
      </c>
      <c r="K10" s="4">
        <v>0.61084799999999995</v>
      </c>
      <c r="L10" s="4">
        <v>0.41731200000000013</v>
      </c>
      <c r="M10" s="4">
        <v>0.48988800000000027</v>
      </c>
      <c r="N10" s="4">
        <v>0.19526400000000008</v>
      </c>
      <c r="O10" s="4">
        <v>31.513536000000006</v>
      </c>
    </row>
    <row r="11" spans="1:15" x14ac:dyDescent="0.5">
      <c r="A11" s="2" t="s">
        <v>51</v>
      </c>
      <c r="B11" s="2">
        <v>2528</v>
      </c>
      <c r="C11" s="4">
        <v>2.4779519999999997</v>
      </c>
      <c r="D11" s="4">
        <v>2.0554559999999999</v>
      </c>
      <c r="E11" s="4">
        <v>1.091232</v>
      </c>
      <c r="F11" s="4">
        <v>3.6460800000000004</v>
      </c>
      <c r="G11" s="4">
        <v>1.9327679999999994</v>
      </c>
      <c r="H11" s="4">
        <v>3.3186240000000007</v>
      </c>
      <c r="I11" s="4">
        <v>4.7053440000000011</v>
      </c>
      <c r="J11" s="4">
        <v>1.9301759999999988</v>
      </c>
      <c r="K11" s="4">
        <v>0.69811199999999962</v>
      </c>
      <c r="L11" s="4">
        <v>0.23673600000000011</v>
      </c>
      <c r="M11" s="4">
        <v>0.14688000000000009</v>
      </c>
      <c r="N11" s="4">
        <v>0.10454400000000004</v>
      </c>
      <c r="O11" s="4">
        <v>22.343903999999998</v>
      </c>
    </row>
    <row r="12" spans="1:15" x14ac:dyDescent="0.5">
      <c r="A12" s="2" t="s">
        <v>52</v>
      </c>
      <c r="B12" s="2">
        <v>2529</v>
      </c>
      <c r="C12" s="4">
        <v>0.16934400000000008</v>
      </c>
      <c r="D12" s="4">
        <v>2.7613440000000002</v>
      </c>
      <c r="E12" s="4">
        <v>2.5695360000000003</v>
      </c>
      <c r="F12" s="4">
        <v>5.9261760000000008</v>
      </c>
      <c r="G12" s="4">
        <v>4.3329599999999999</v>
      </c>
      <c r="H12" s="4">
        <v>6.6683519999999996</v>
      </c>
      <c r="I12" s="4">
        <v>2.2066560000000002</v>
      </c>
      <c r="J12" s="4">
        <v>1.3115520000000001</v>
      </c>
      <c r="K12" s="4">
        <v>0.93398400000000015</v>
      </c>
      <c r="L12" s="4">
        <v>0.54345600000000027</v>
      </c>
      <c r="M12" s="4">
        <v>0.33955200000000002</v>
      </c>
      <c r="N12" s="4">
        <v>0.41472000000000003</v>
      </c>
      <c r="O12" s="4">
        <v>28.177631999999996</v>
      </c>
    </row>
    <row r="13" spans="1:15" x14ac:dyDescent="0.5">
      <c r="A13" s="2" t="s">
        <v>53</v>
      </c>
      <c r="B13" s="2">
        <v>2530</v>
      </c>
      <c r="C13" s="4">
        <v>0.41903999999999991</v>
      </c>
      <c r="D13" s="4">
        <v>0.54518400000000011</v>
      </c>
      <c r="E13" s="4">
        <v>0.36460800000000015</v>
      </c>
      <c r="F13" s="4">
        <v>0.23673600000000006</v>
      </c>
      <c r="G13" s="4">
        <v>4.2647040000000018</v>
      </c>
      <c r="H13" s="4">
        <v>5.3766720000000019</v>
      </c>
      <c r="I13" s="4">
        <v>4.5619200000000006</v>
      </c>
      <c r="J13" s="4">
        <v>1.4800319999999993</v>
      </c>
      <c r="K13" s="4">
        <v>0.66268800000000028</v>
      </c>
      <c r="L13" s="4">
        <v>0.34732800000000019</v>
      </c>
      <c r="M13" s="4">
        <v>0.30412800000000012</v>
      </c>
      <c r="N13" s="4">
        <v>0.26870400000000005</v>
      </c>
      <c r="O13" s="4">
        <v>18.831744</v>
      </c>
    </row>
    <row r="14" spans="1:15" x14ac:dyDescent="0.5">
      <c r="A14" s="2" t="s">
        <v>54</v>
      </c>
      <c r="B14" s="2">
        <v>2531</v>
      </c>
      <c r="C14" s="4">
        <v>0.36288000000000009</v>
      </c>
      <c r="D14" s="4">
        <v>2.100384</v>
      </c>
      <c r="E14" s="4">
        <v>2.1124800000000006</v>
      </c>
      <c r="F14" s="4">
        <v>1.8187200000000006</v>
      </c>
      <c r="G14" s="4">
        <v>3.5043839999999991</v>
      </c>
      <c r="H14" s="4">
        <v>3.3039359999999984</v>
      </c>
      <c r="I14" s="4">
        <v>5.0993280000000007</v>
      </c>
      <c r="J14" s="4">
        <v>1.4359679999999999</v>
      </c>
      <c r="K14" s="4">
        <v>0.68515199999999987</v>
      </c>
      <c r="L14" s="4">
        <v>0.42336000000000007</v>
      </c>
      <c r="M14" s="4">
        <v>0.35078399999999993</v>
      </c>
      <c r="N14" s="4">
        <v>0.35769600000000007</v>
      </c>
      <c r="O14" s="4">
        <v>21.555071999999999</v>
      </c>
    </row>
    <row r="15" spans="1:15" x14ac:dyDescent="0.5">
      <c r="A15" s="2" t="s">
        <v>55</v>
      </c>
      <c r="B15" s="2">
        <v>2532</v>
      </c>
      <c r="C15" s="4">
        <v>0.71020799999999995</v>
      </c>
      <c r="D15" s="4">
        <v>2.4382079999999999</v>
      </c>
      <c r="E15" s="4">
        <v>2.7509760000000001</v>
      </c>
      <c r="F15" s="4">
        <v>4.5351359999999996</v>
      </c>
      <c r="G15" s="4">
        <v>2.7129600000000003</v>
      </c>
      <c r="H15" s="4">
        <v>3.8327040000000006</v>
      </c>
      <c r="I15" s="4">
        <v>4.8124799999999999</v>
      </c>
      <c r="J15" s="4">
        <v>1.670976</v>
      </c>
      <c r="K15" s="4">
        <v>0.80524799999999974</v>
      </c>
      <c r="L15" s="4">
        <v>0.46310399999999996</v>
      </c>
      <c r="M15" s="4">
        <v>0.30240000000000022</v>
      </c>
      <c r="N15" s="4">
        <v>0.86399999999999955</v>
      </c>
      <c r="O15" s="4">
        <v>25.898400000000002</v>
      </c>
    </row>
    <row r="16" spans="1:15" x14ac:dyDescent="0.5">
      <c r="A16" s="2" t="s">
        <v>45</v>
      </c>
      <c r="B16" s="2">
        <v>2533</v>
      </c>
      <c r="C16" s="4">
        <v>0.28166400000000019</v>
      </c>
      <c r="D16" s="4">
        <v>4.0547520000000006</v>
      </c>
      <c r="E16" s="4">
        <v>4.0841279999999998</v>
      </c>
      <c r="F16" s="4">
        <v>9.2473920000000032</v>
      </c>
      <c r="G16" s="4">
        <v>4.3770239999999996</v>
      </c>
      <c r="H16" s="4">
        <v>6.5240639999999983</v>
      </c>
      <c r="I16" s="4">
        <v>4.6457279999999992</v>
      </c>
      <c r="J16" s="4">
        <v>2.2593600000000005</v>
      </c>
      <c r="K16" s="4">
        <v>1.146528</v>
      </c>
      <c r="L16" s="4">
        <v>0.60825600000000002</v>
      </c>
      <c r="M16" s="4">
        <v>0.42854400000000009</v>
      </c>
      <c r="N16" s="4">
        <v>0.5019840000000001</v>
      </c>
      <c r="O16" s="4">
        <v>38.159424000000008</v>
      </c>
    </row>
    <row r="17" spans="1:15" x14ac:dyDescent="0.5">
      <c r="A17" s="2" t="s">
        <v>46</v>
      </c>
      <c r="B17" s="2">
        <v>2539</v>
      </c>
      <c r="C17" s="4">
        <v>0.95644800000000008</v>
      </c>
      <c r="D17" s="4">
        <v>1.52064</v>
      </c>
      <c r="E17" s="4">
        <v>2.9946240000000004</v>
      </c>
      <c r="F17" s="4">
        <v>1.6580159999999999</v>
      </c>
      <c r="G17" s="4">
        <v>3.4076160000000004</v>
      </c>
      <c r="H17" s="4">
        <v>16.761600000000001</v>
      </c>
      <c r="I17" s="4">
        <v>4.4807040000000011</v>
      </c>
      <c r="J17" s="4">
        <v>2.0727359999999995</v>
      </c>
      <c r="K17" s="4">
        <v>1.2087360000000005</v>
      </c>
      <c r="L17" s="4">
        <v>0.58319999999999983</v>
      </c>
      <c r="M17" s="4">
        <v>0.20822399999999999</v>
      </c>
      <c r="N17" s="4">
        <v>0.43977600000000017</v>
      </c>
      <c r="O17" s="4">
        <v>36.292320000000004</v>
      </c>
    </row>
    <row r="18" spans="1:15" x14ac:dyDescent="0.5">
      <c r="A18" s="2" t="s">
        <v>29</v>
      </c>
      <c r="B18" s="2">
        <v>2540</v>
      </c>
      <c r="C18" s="4">
        <v>0.20131200000000002</v>
      </c>
      <c r="D18" s="4">
        <v>0.23241600000000001</v>
      </c>
      <c r="E18" s="4">
        <v>0.2661119999999999</v>
      </c>
      <c r="F18" s="4">
        <v>1.9975679999999998</v>
      </c>
      <c r="G18" s="4">
        <v>2.7786240000000006</v>
      </c>
      <c r="H18" s="4">
        <v>6.713280000000001</v>
      </c>
      <c r="I18" s="4">
        <v>6.3331200000000001</v>
      </c>
      <c r="J18" s="4">
        <v>0.92793600000000009</v>
      </c>
      <c r="K18" s="4">
        <v>0.57456000000000063</v>
      </c>
      <c r="L18" s="4">
        <v>0.27388800000000002</v>
      </c>
      <c r="M18" s="4">
        <v>0.1866240000000001</v>
      </c>
      <c r="N18" s="4">
        <v>0.10800000000000007</v>
      </c>
      <c r="O18" s="4">
        <v>20.593440000000001</v>
      </c>
    </row>
    <row r="19" spans="1:15" x14ac:dyDescent="0.5">
      <c r="A19" s="2" t="s">
        <v>30</v>
      </c>
      <c r="B19" s="2">
        <v>2544</v>
      </c>
      <c r="C19" s="4">
        <v>1.1136960000000002</v>
      </c>
      <c r="D19" s="4">
        <v>1.8221760000000005</v>
      </c>
      <c r="E19" s="4">
        <v>1.7953919999999997</v>
      </c>
      <c r="F19" s="4">
        <v>1.7962559999999996</v>
      </c>
      <c r="G19" s="4">
        <v>10.470816000000001</v>
      </c>
      <c r="H19" s="4">
        <v>5.1148800000000021</v>
      </c>
      <c r="I19" s="4">
        <v>3.2590080000000001</v>
      </c>
      <c r="J19" s="4">
        <v>2.4805440000000001</v>
      </c>
      <c r="K19" s="4">
        <v>2.4062399999999995</v>
      </c>
      <c r="L19" s="4">
        <v>2.2049279999999993</v>
      </c>
      <c r="M19" s="4">
        <v>1.8066240000000007</v>
      </c>
      <c r="N19" s="4">
        <v>1.9284479999999995</v>
      </c>
      <c r="O19" s="4">
        <v>36.199008000000006</v>
      </c>
    </row>
    <row r="20" spans="1:15" x14ac:dyDescent="0.5">
      <c r="A20" s="2" t="s">
        <v>31</v>
      </c>
      <c r="B20" s="2">
        <v>2547</v>
      </c>
      <c r="C20" s="4">
        <v>1.48176</v>
      </c>
      <c r="D20" s="4">
        <v>2.228256</v>
      </c>
      <c r="E20" s="4">
        <v>3.3618239999999999</v>
      </c>
      <c r="F20" s="4">
        <v>1.2121919999999999</v>
      </c>
      <c r="G20" s="4">
        <v>1.6631999999999998</v>
      </c>
      <c r="H20" s="4">
        <v>2.2360320000000002</v>
      </c>
      <c r="I20" s="4">
        <v>0.70848000000000033</v>
      </c>
      <c r="J20" s="4">
        <v>0.36979200000000007</v>
      </c>
      <c r="K20" s="4">
        <v>0.19785599999999998</v>
      </c>
      <c r="L20" s="4">
        <v>0.15638400000000008</v>
      </c>
      <c r="M20" s="4">
        <v>9.1584000000000026E-2</v>
      </c>
      <c r="N20" s="4">
        <v>8.640000000000006E-2</v>
      </c>
      <c r="O20" s="4">
        <v>13.793759999999999</v>
      </c>
    </row>
    <row r="21" spans="1:15" x14ac:dyDescent="0.5">
      <c r="A21" s="2" t="s">
        <v>32</v>
      </c>
      <c r="B21" s="2">
        <v>2548</v>
      </c>
      <c r="C21" s="4">
        <v>0.62380800000000014</v>
      </c>
      <c r="D21" s="4">
        <v>3.100032000000001</v>
      </c>
      <c r="E21" s="4">
        <v>1.2674880000000002</v>
      </c>
      <c r="F21" s="4">
        <v>3.3998399999999998</v>
      </c>
      <c r="G21" s="4">
        <v>2.2861439999999997</v>
      </c>
      <c r="H21" s="4">
        <v>5.8259520000000009</v>
      </c>
      <c r="I21" s="4">
        <v>1.152576</v>
      </c>
      <c r="J21" s="4">
        <v>1.0981440000000009</v>
      </c>
      <c r="K21" s="4">
        <v>0.38707200000000008</v>
      </c>
      <c r="L21" s="4">
        <v>0.18662400000000007</v>
      </c>
      <c r="M21" s="4"/>
      <c r="N21" s="4">
        <v>8.6400000000000001E-3</v>
      </c>
      <c r="O21" s="4">
        <v>19.336320000000001</v>
      </c>
    </row>
    <row r="22" spans="1:15" x14ac:dyDescent="0.5">
      <c r="A22" s="2" t="s">
        <v>33</v>
      </c>
      <c r="B22" s="2">
        <v>2549</v>
      </c>
      <c r="C22" s="4">
        <v>1.0834560000000006</v>
      </c>
      <c r="D22" s="4">
        <v>5.7127680000000005</v>
      </c>
      <c r="E22" s="4">
        <v>4.7805120000000008</v>
      </c>
      <c r="F22" s="4">
        <v>6.8627519999999986</v>
      </c>
      <c r="G22" s="4">
        <v>10.802591999999999</v>
      </c>
      <c r="H22" s="4">
        <v>25.323840000000004</v>
      </c>
      <c r="I22" s="4">
        <v>12.231647999999998</v>
      </c>
      <c r="J22" s="4">
        <v>1.6070399999999994</v>
      </c>
      <c r="K22" s="4">
        <v>0.73871999999999982</v>
      </c>
      <c r="L22" s="4">
        <v>0.15292799999999998</v>
      </c>
      <c r="M22" s="4">
        <v>0.10368000000000001</v>
      </c>
      <c r="N22" s="4"/>
      <c r="O22" s="4">
        <v>69.399935999999997</v>
      </c>
    </row>
    <row r="23" spans="1:15" x14ac:dyDescent="0.5">
      <c r="A23" s="2" t="s">
        <v>34</v>
      </c>
      <c r="B23" s="2">
        <v>2550</v>
      </c>
      <c r="C23" s="4">
        <v>0.38880000000000003</v>
      </c>
      <c r="D23" s="4">
        <v>1.7737919999999998</v>
      </c>
      <c r="E23" s="4">
        <v>1.8256320000000006</v>
      </c>
      <c r="F23" s="4">
        <v>1.7781120000000006</v>
      </c>
      <c r="G23" s="4">
        <v>3.8154240000000006</v>
      </c>
      <c r="H23" s="4">
        <v>7.0865280000000039</v>
      </c>
      <c r="I23" s="4">
        <v>4.8003840000000011</v>
      </c>
      <c r="J23" s="4">
        <v>1.4065920000000007</v>
      </c>
      <c r="K23" s="4">
        <v>0.97459200000000001</v>
      </c>
      <c r="L23" s="4">
        <v>0.82857599999999998</v>
      </c>
      <c r="M23" s="4">
        <v>0.58924800000000055</v>
      </c>
      <c r="N23" s="4">
        <v>0.5702400000000003</v>
      </c>
      <c r="O23" s="4">
        <v>25.837920000000011</v>
      </c>
    </row>
    <row r="24" spans="1:15" x14ac:dyDescent="0.5">
      <c r="A24" s="2" t="s">
        <v>35</v>
      </c>
      <c r="B24" s="2">
        <v>2551</v>
      </c>
      <c r="C24" s="4">
        <v>0.94694400000000045</v>
      </c>
      <c r="D24" s="4">
        <v>2.2809600000000008</v>
      </c>
      <c r="E24" s="4">
        <v>2.6326080000000007</v>
      </c>
      <c r="F24" s="4">
        <v>1.7245440000000005</v>
      </c>
      <c r="G24" s="4">
        <v>3.2063040000000012</v>
      </c>
      <c r="H24" s="4">
        <v>7.637760000000001</v>
      </c>
      <c r="I24" s="4">
        <v>3.3039360000000015</v>
      </c>
      <c r="J24" s="4">
        <v>1.4342400000000002</v>
      </c>
      <c r="K24" s="4">
        <v>0.65318399999999999</v>
      </c>
      <c r="L24" s="4">
        <v>0.40089599999999997</v>
      </c>
      <c r="M24" s="4">
        <v>0.31622400000000023</v>
      </c>
      <c r="N24" s="4">
        <v>0.40953600000000012</v>
      </c>
      <c r="O24" s="4">
        <v>24.947136000000004</v>
      </c>
    </row>
    <row r="25" spans="1:15" x14ac:dyDescent="0.5">
      <c r="A25" s="2" t="s">
        <v>36</v>
      </c>
      <c r="B25" s="2">
        <v>2552</v>
      </c>
      <c r="C25" s="4">
        <v>0.57715199999999989</v>
      </c>
      <c r="D25" s="4">
        <v>1.0575360000000003</v>
      </c>
      <c r="E25" s="4">
        <v>1.2372479999999999</v>
      </c>
      <c r="F25" s="4">
        <v>1.2000960000000001</v>
      </c>
      <c r="G25" s="4">
        <v>0.89855999999999991</v>
      </c>
      <c r="H25" s="4">
        <v>2.5211520000000003</v>
      </c>
      <c r="I25" s="4">
        <v>2.6049600000000002</v>
      </c>
      <c r="J25" s="4">
        <v>0.5978880000000002</v>
      </c>
      <c r="K25" s="4">
        <v>0.32486400000000021</v>
      </c>
      <c r="L25" s="4">
        <v>0.17625600000000005</v>
      </c>
      <c r="M25" s="4"/>
      <c r="N25" s="4"/>
      <c r="O25" s="4">
        <v>11.195712</v>
      </c>
    </row>
    <row r="26" spans="1:15" x14ac:dyDescent="0.5">
      <c r="A26" s="2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5">
      <c r="A27" s="2"/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5">
      <c r="A28" s="2"/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5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5">
      <c r="A31" s="2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5">
      <c r="A32" s="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5">
      <c r="C33" s="1" t="s">
        <v>16</v>
      </c>
      <c r="D33" s="1" t="s">
        <v>17</v>
      </c>
      <c r="E33" s="1" t="s">
        <v>18</v>
      </c>
      <c r="F33" s="1" t="s">
        <v>19</v>
      </c>
      <c r="G33" s="1" t="s">
        <v>20</v>
      </c>
      <c r="H33" s="1" t="s">
        <v>21</v>
      </c>
      <c r="I33" s="1" t="s">
        <v>22</v>
      </c>
      <c r="J33" s="1" t="s">
        <v>23</v>
      </c>
      <c r="K33" s="1" t="s">
        <v>24</v>
      </c>
      <c r="L33" s="1" t="s">
        <v>25</v>
      </c>
      <c r="M33" s="1" t="s">
        <v>26</v>
      </c>
      <c r="N33" s="1" t="s">
        <v>27</v>
      </c>
      <c r="O33" s="1" t="s">
        <v>28</v>
      </c>
    </row>
    <row r="34" spans="1:15" x14ac:dyDescent="0.5">
      <c r="A34" s="5" t="s">
        <v>37</v>
      </c>
      <c r="B34" s="6"/>
      <c r="C34" s="3">
        <f>SUM(C5:C32)/COUNT(C5:C32)</f>
        <v>0.65721599999999991</v>
      </c>
      <c r="D34" s="3">
        <f t="shared" ref="D34:O34" si="0">SUM(D5:D32)/COUNT(D5:D32)</f>
        <v>1.8476845714285717</v>
      </c>
      <c r="E34" s="3">
        <f t="shared" si="0"/>
        <v>2.4363154285714286</v>
      </c>
      <c r="F34" s="3">
        <f t="shared" si="0"/>
        <v>2.9451291428571436</v>
      </c>
      <c r="G34" s="3">
        <f t="shared" si="0"/>
        <v>4.072813714285715</v>
      </c>
      <c r="H34" s="3">
        <f t="shared" si="0"/>
        <v>7.0949211428571441</v>
      </c>
      <c r="I34" s="3">
        <f t="shared" si="0"/>
        <v>4.1302902857142865</v>
      </c>
      <c r="J34" s="3">
        <f t="shared" si="0"/>
        <v>1.378902857142857</v>
      </c>
      <c r="K34" s="3">
        <f t="shared" si="0"/>
        <v>0.77447314285714275</v>
      </c>
      <c r="L34" s="3">
        <f t="shared" si="0"/>
        <v>0.48260571428571425</v>
      </c>
      <c r="M34" s="3">
        <f t="shared" si="0"/>
        <v>0.38856000000000018</v>
      </c>
      <c r="N34" s="3">
        <f t="shared" si="0"/>
        <v>0.4003957894736842</v>
      </c>
      <c r="O34" s="3">
        <f t="shared" si="0"/>
        <v>26.515666285714286</v>
      </c>
    </row>
    <row r="35" spans="1:15" x14ac:dyDescent="0.5">
      <c r="A35" s="5" t="s">
        <v>38</v>
      </c>
      <c r="B35" s="6"/>
      <c r="C35" s="3">
        <f>STDEV(C5:C32)</f>
        <v>0.55171804527747703</v>
      </c>
      <c r="D35" s="3">
        <f t="shared" ref="D35:O35" si="1">STDEV(D5:D32)</f>
        <v>1.3375261557142188</v>
      </c>
      <c r="E35" s="3">
        <f t="shared" si="1"/>
        <v>1.5454267219567734</v>
      </c>
      <c r="F35" s="3">
        <f t="shared" si="1"/>
        <v>2.2921423209736833</v>
      </c>
      <c r="G35" s="3">
        <f t="shared" si="1"/>
        <v>2.7065854763439683</v>
      </c>
      <c r="H35" s="3">
        <f t="shared" si="1"/>
        <v>5.3632502741619126</v>
      </c>
      <c r="I35" s="3">
        <f t="shared" si="1"/>
        <v>2.508218839086755</v>
      </c>
      <c r="J35" s="3">
        <f t="shared" si="1"/>
        <v>0.57567947687739229</v>
      </c>
      <c r="K35" s="3">
        <f t="shared" si="1"/>
        <v>0.47223085458388742</v>
      </c>
      <c r="L35" s="3">
        <f t="shared" si="1"/>
        <v>0.46090950927325658</v>
      </c>
      <c r="M35" s="3">
        <f t="shared" si="1"/>
        <v>0.39726072990151257</v>
      </c>
      <c r="N35" s="3">
        <f t="shared" si="1"/>
        <v>0.43840991589246936</v>
      </c>
      <c r="O35" s="3">
        <f t="shared" si="1"/>
        <v>12.560428126612415</v>
      </c>
    </row>
    <row r="36" spans="1:15" x14ac:dyDescent="0.5">
      <c r="A36" s="5" t="s">
        <v>39</v>
      </c>
      <c r="B36" s="6"/>
      <c r="C36" s="3">
        <f>C34+C35</f>
        <v>1.2089340452774771</v>
      </c>
      <c r="D36" s="3">
        <f t="shared" ref="D36:O36" si="2">D34+D35</f>
        <v>3.1852107271427905</v>
      </c>
      <c r="E36" s="3">
        <f t="shared" si="2"/>
        <v>3.981742150528202</v>
      </c>
      <c r="F36" s="3">
        <f t="shared" si="2"/>
        <v>5.2372714638308269</v>
      </c>
      <c r="G36" s="3">
        <f t="shared" si="2"/>
        <v>6.7793991906296833</v>
      </c>
      <c r="H36" s="3">
        <f t="shared" si="2"/>
        <v>12.458171417019056</v>
      </c>
      <c r="I36" s="3">
        <f t="shared" si="2"/>
        <v>6.6385091248010415</v>
      </c>
      <c r="J36" s="3">
        <f t="shared" si="2"/>
        <v>1.9545823340202493</v>
      </c>
      <c r="K36" s="3">
        <f t="shared" si="2"/>
        <v>1.2467039974410301</v>
      </c>
      <c r="L36" s="3">
        <f t="shared" si="2"/>
        <v>0.94351522355897077</v>
      </c>
      <c r="M36" s="3">
        <f t="shared" si="2"/>
        <v>0.78582072990151275</v>
      </c>
      <c r="N36" s="3">
        <f t="shared" si="2"/>
        <v>0.83880570536615351</v>
      </c>
      <c r="O36" s="3">
        <f t="shared" si="2"/>
        <v>39.076094412326697</v>
      </c>
    </row>
    <row r="37" spans="1:15" x14ac:dyDescent="0.5">
      <c r="A37" s="5" t="s">
        <v>40</v>
      </c>
      <c r="B37" s="6"/>
      <c r="C37" s="3">
        <f>C34-C35</f>
        <v>0.10549795472252288</v>
      </c>
      <c r="D37" s="3">
        <f t="shared" ref="D37:O37" si="3">D34-D35</f>
        <v>0.51015841571435283</v>
      </c>
      <c r="E37" s="3">
        <f t="shared" si="3"/>
        <v>0.89088870661465513</v>
      </c>
      <c r="F37" s="3">
        <f t="shared" si="3"/>
        <v>0.65298682188346024</v>
      </c>
      <c r="G37" s="3">
        <f t="shared" si="3"/>
        <v>1.3662282379417467</v>
      </c>
      <c r="H37" s="3">
        <f t="shared" si="3"/>
        <v>1.7316708686952316</v>
      </c>
      <c r="I37" s="3">
        <f t="shared" si="3"/>
        <v>1.6220714466275314</v>
      </c>
      <c r="J37" s="3">
        <f t="shared" si="3"/>
        <v>0.80322338026546469</v>
      </c>
      <c r="K37" s="3">
        <f t="shared" si="3"/>
        <v>0.30224228827325533</v>
      </c>
      <c r="L37" s="3">
        <f t="shared" si="3"/>
        <v>2.169620501245767E-2</v>
      </c>
      <c r="M37" s="3">
        <f t="shared" si="3"/>
        <v>-8.7007299015123829E-3</v>
      </c>
      <c r="N37" s="3">
        <f t="shared" si="3"/>
        <v>-3.8014126418785155E-2</v>
      </c>
      <c r="O37" s="3">
        <f t="shared" si="3"/>
        <v>13.955238159101871</v>
      </c>
    </row>
    <row r="38" spans="1:15" x14ac:dyDescent="0.5">
      <c r="A38" s="5" t="s">
        <v>41</v>
      </c>
      <c r="B38" s="6"/>
      <c r="C38" s="3">
        <f>MAX(C5:C32)</f>
        <v>2.4779519999999997</v>
      </c>
      <c r="D38" s="3">
        <f t="shared" ref="D38:O38" si="4">MAX(D5:D32)</f>
        <v>5.7127680000000005</v>
      </c>
      <c r="E38" s="3">
        <f t="shared" si="4"/>
        <v>5.758560000000001</v>
      </c>
      <c r="F38" s="3">
        <f t="shared" si="4"/>
        <v>9.2473920000000032</v>
      </c>
      <c r="G38" s="3">
        <f t="shared" si="4"/>
        <v>10.802591999999999</v>
      </c>
      <c r="H38" s="3">
        <f t="shared" si="4"/>
        <v>25.323840000000004</v>
      </c>
      <c r="I38" s="3">
        <f t="shared" si="4"/>
        <v>12.231647999999998</v>
      </c>
      <c r="J38" s="3">
        <f t="shared" si="4"/>
        <v>2.4805440000000001</v>
      </c>
      <c r="K38" s="3">
        <f t="shared" si="4"/>
        <v>2.4062399999999995</v>
      </c>
      <c r="L38" s="3">
        <f t="shared" si="4"/>
        <v>2.2049279999999993</v>
      </c>
      <c r="M38" s="3">
        <f t="shared" si="4"/>
        <v>1.8066240000000007</v>
      </c>
      <c r="N38" s="3">
        <f t="shared" si="4"/>
        <v>1.9284479999999995</v>
      </c>
      <c r="O38" s="3">
        <f t="shared" si="4"/>
        <v>69.399935999999997</v>
      </c>
    </row>
    <row r="39" spans="1:15" x14ac:dyDescent="0.5">
      <c r="A39" s="5" t="s">
        <v>42</v>
      </c>
      <c r="B39" s="6"/>
      <c r="C39" s="3">
        <f>MIN(C5:C32)</f>
        <v>0.10540800000000002</v>
      </c>
      <c r="D39" s="3">
        <f t="shared" ref="D39:O39" si="5">MIN(D5:D32)</f>
        <v>0.23241600000000001</v>
      </c>
      <c r="E39" s="3">
        <f t="shared" si="5"/>
        <v>0.2661119999999999</v>
      </c>
      <c r="F39" s="3">
        <f t="shared" si="5"/>
        <v>0.23673600000000006</v>
      </c>
      <c r="G39" s="3">
        <f t="shared" si="5"/>
        <v>0.89855999999999991</v>
      </c>
      <c r="H39" s="3">
        <f t="shared" si="5"/>
        <v>2.2360320000000002</v>
      </c>
      <c r="I39" s="3">
        <f t="shared" si="5"/>
        <v>0.70848000000000033</v>
      </c>
      <c r="J39" s="3">
        <f t="shared" si="5"/>
        <v>0.36979200000000007</v>
      </c>
      <c r="K39" s="3">
        <f t="shared" si="5"/>
        <v>0.19785599999999998</v>
      </c>
      <c r="L39" s="3">
        <f t="shared" si="5"/>
        <v>5.5296000000000033E-2</v>
      </c>
      <c r="M39" s="3">
        <f t="shared" si="5"/>
        <v>7.603200000000003E-2</v>
      </c>
      <c r="N39" s="3">
        <f t="shared" si="5"/>
        <v>8.6400000000000001E-3</v>
      </c>
      <c r="O39" s="3">
        <f t="shared" si="5"/>
        <v>11.195712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2018-05-22T07:06:04Z</dcterms:created>
  <dcterms:modified xsi:type="dcterms:W3CDTF">2019-07-18T08:17:48Z</dcterms:modified>
</cp:coreProperties>
</file>